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o\Documents\MON\BIVIERS\OLD\successions\SUCCESSION PAPA\COMPTES\"/>
    </mc:Choice>
  </mc:AlternateContent>
  <xr:revisionPtr revIDLastSave="0" documentId="13_ncr:1_{006379CA-7801-4422-9135-944D3755A5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4" i="1" l="1"/>
  <c r="D74" i="1"/>
  <c r="E74" i="1"/>
  <c r="G74" i="1" l="1"/>
  <c r="H74" i="1" s="1"/>
  <c r="G76" i="1" l="1"/>
  <c r="G77" i="1"/>
  <c r="H77" i="1" s="1"/>
  <c r="C83" i="1"/>
  <c r="E14" i="1"/>
  <c r="H76" i="1" l="1"/>
  <c r="G79" i="1"/>
</calcChain>
</file>

<file path=xl/sharedStrings.xml><?xml version="1.0" encoding="utf-8"?>
<sst xmlns="http://schemas.openxmlformats.org/spreadsheetml/2006/main" count="125" uniqueCount="110">
  <si>
    <t>Date</t>
  </si>
  <si>
    <t>Isabelle</t>
  </si>
  <si>
    <t>Jean-Pierre</t>
  </si>
  <si>
    <t>Michel</t>
  </si>
  <si>
    <t>Espèces 1360 €</t>
  </si>
  <si>
    <t>11,07,16</t>
  </si>
  <si>
    <t>Cam Biviers</t>
  </si>
  <si>
    <t>carte micro-SD pour cam</t>
  </si>
  <si>
    <t>12,07,16</t>
  </si>
  <si>
    <t>concession de 15 ans au columbarium de Biviers - chèque annulé</t>
  </si>
  <si>
    <t>super U Biviers - frais de bouche pour réception du 13,07,16</t>
  </si>
  <si>
    <t>Don à la paroisse</t>
  </si>
  <si>
    <t>09,07,16</t>
  </si>
  <si>
    <t>Restau chinois Meylan</t>
  </si>
  <si>
    <t>Pot sortie PFI</t>
  </si>
  <si>
    <t>22,07,16</t>
  </si>
  <si>
    <t>cadenas barre portail</t>
  </si>
  <si>
    <t>27,07,16</t>
  </si>
  <si>
    <t>réparation crevaison Vito déchetterie</t>
  </si>
  <si>
    <t>18,08,16</t>
  </si>
  <si>
    <t>paiement prélèvement free juillet  rejeté + pénalité</t>
  </si>
  <si>
    <t>06,07,16</t>
  </si>
  <si>
    <t>coupe de la haie AR</t>
  </si>
  <si>
    <t>paiement prélèvement free Aout -  rejeté + pénalité</t>
  </si>
  <si>
    <t>16,10,07</t>
  </si>
  <si>
    <t>fleurs Alain</t>
  </si>
  <si>
    <t>24,10,16</t>
  </si>
  <si>
    <t>C.T. Twingo pour vente</t>
  </si>
  <si>
    <t>FREE les factures de septembre et octobre ont été payées par le notaire</t>
  </si>
  <si>
    <t>Vente Twingo</t>
  </si>
  <si>
    <t>pizzas réunion</t>
  </si>
  <si>
    <t>27,10,16</t>
  </si>
  <si>
    <t>participation à la distribution de la Twingo</t>
  </si>
  <si>
    <t>Free abonnement mois de novembre</t>
  </si>
  <si>
    <t>Contrôle technique Opel</t>
  </si>
  <si>
    <t>Free abonnement mois de decembre</t>
  </si>
  <si>
    <t>Free abonnement mois de janvier</t>
  </si>
  <si>
    <t>Free abonnement mois de fevrier</t>
  </si>
  <si>
    <t>Acompte IRPP</t>
  </si>
  <si>
    <t>Free abonnement mois de mars 2017</t>
  </si>
  <si>
    <t>Free abonnement mois de avril 2017</t>
  </si>
  <si>
    <t>concession de 15 ans au columbarium de Biviers</t>
  </si>
  <si>
    <t>concession de 15 ans au columbarium de Biviers - timbre taxe</t>
  </si>
  <si>
    <t>Free abonnement mois de mai 2017</t>
  </si>
  <si>
    <t>Eau VEOLIA</t>
  </si>
  <si>
    <t>Free abonnement mois de juin 2017</t>
  </si>
  <si>
    <t>Free abonnement mois de juillet 2017</t>
  </si>
  <si>
    <t>Free abonnement mois d’août 2017</t>
  </si>
  <si>
    <t>Free abonnement mois de septembre 2017</t>
  </si>
  <si>
    <t>remboursement trop perçu impôts Papa</t>
  </si>
  <si>
    <t>vente Frigidaire Opel Biviers</t>
  </si>
  <si>
    <t>Impôts fonciers</t>
  </si>
  <si>
    <t>Free abonnement mois de octobre 2017</t>
  </si>
  <si>
    <t>Free abonnement mois de novembre 2017</t>
  </si>
  <si>
    <t>Free abonnement mois de décembre 2017</t>
  </si>
  <si>
    <t>vente autoportée</t>
  </si>
  <si>
    <t>Free abonnement mois de janvier 2018</t>
  </si>
  <si>
    <t>vaisselier</t>
  </si>
  <si>
    <t>Free abonnement mois de février 2018</t>
  </si>
  <si>
    <t>Free abonnement mois de mars 2018</t>
  </si>
  <si>
    <t>07.04.2018</t>
  </si>
  <si>
    <t>VENTE vide maison à Jarrie   (provisoire)</t>
  </si>
  <si>
    <t>03.04.2018</t>
  </si>
  <si>
    <t>facture de résiliation Free</t>
  </si>
  <si>
    <t>28.04.2018</t>
  </si>
  <si>
    <t>VENTE vide maison à Jarrie  (dimanche + fond de caisse + lit + fronton)</t>
  </si>
  <si>
    <t>vente cuisinière blanche</t>
  </si>
  <si>
    <t>Virement Michel</t>
  </si>
  <si>
    <t>Versement Isabelle</t>
  </si>
  <si>
    <t>Débroussaillage du terrain</t>
  </si>
  <si>
    <t>Vente chaudière</t>
  </si>
  <si>
    <t>coupe de la haie Est</t>
  </si>
  <si>
    <t>16.11.2018</t>
  </si>
  <si>
    <t>vente chauffe eau</t>
  </si>
  <si>
    <t>17.11.2018</t>
  </si>
  <si>
    <t>vente tableaux salle des ventes TOROSSIAN</t>
  </si>
  <si>
    <t>18.11.2018</t>
  </si>
  <si>
    <t>20.11.2018</t>
  </si>
  <si>
    <t>vente armoire chambre Papa</t>
  </si>
  <si>
    <t>20.22.2018</t>
  </si>
  <si>
    <t>facture eau Véolia</t>
  </si>
  <si>
    <t>taxe sur les logements vacants</t>
  </si>
  <si>
    <t>Totaux</t>
  </si>
  <si>
    <t>TAILLE DE LA HAIE (650,00 €)</t>
  </si>
  <si>
    <t>01,07,16</t>
  </si>
  <si>
    <t>04,07,16</t>
  </si>
  <si>
    <t>virement Isabelle</t>
  </si>
  <si>
    <t>ligne 14 dans</t>
  </si>
  <si>
    <t>le tableau au dessus</t>
  </si>
  <si>
    <t>DANS LA SUCCESSION</t>
  </si>
  <si>
    <t>18,07,16</t>
  </si>
  <si>
    <t>solde salaire Maria</t>
  </si>
  <si>
    <t>déclaré au notaire</t>
  </si>
  <si>
    <t>17.01.2019</t>
  </si>
  <si>
    <t>Etude Torossian - reliquat sur vente tableaux</t>
  </si>
  <si>
    <t>24,01,2019</t>
  </si>
  <si>
    <t>virement de Michel vers JPO</t>
  </si>
  <si>
    <t>02.04.2019</t>
  </si>
  <si>
    <t>vente lit PP</t>
  </si>
  <si>
    <t>15.04.2019</t>
  </si>
  <si>
    <t>vente matelas 140 grenier</t>
  </si>
  <si>
    <t>25.05.2019</t>
  </si>
  <si>
    <t>vente motorisation porte garage</t>
  </si>
  <si>
    <t>vente mini-chaine Sony</t>
  </si>
  <si>
    <t>27.05.2019</t>
  </si>
  <si>
    <t>facture éolia - eau du 15.05.2019</t>
  </si>
  <si>
    <t>je dois à JP :</t>
  </si>
  <si>
    <t>Isa dois à JP :</t>
  </si>
  <si>
    <t>JP aura donc :</t>
  </si>
  <si>
    <t>10.12.2019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</si>
</sst>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40C];[Red]\-#,##0.00\ [$€-40C]"/>
    <numFmt numFmtId="165" formatCode="d/m/yy"/>
    <numFmt numFmtId="166" formatCode="#,##0.00&quot; €&quot;"/>
    <numFmt numFmtId="167" formatCode="#,##0.0000000000000"/>
    <numFmt numFmtId="168" formatCode="#,##0.000000000000"/>
  </numFmts>
  <fonts count="5">
    <font>
      <sz val="11"/>
      <color rgb="FF000000"/>
      <name val="Calibri1"/>
      <charset val="1"/>
    </font>
    <font>
      <b/>
      <i/>
      <u/>
      <sz val="11"/>
      <color rgb="FF000000"/>
      <name val="Calibri1"/>
      <charset val="1"/>
    </font>
    <font>
      <b/>
      <sz val="11"/>
      <color rgb="FF000000"/>
      <name val="Calibri1"/>
      <charset val="1"/>
    </font>
    <font>
      <sz val="11"/>
      <color rgb="FF000000"/>
      <name val="Calibri"/>
      <family val="2"/>
      <charset val="1"/>
    </font>
    <font>
      <b/>
      <sz val="11"/>
      <color rgb="FFFF0000"/>
      <name val="Calibri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165" fontId="0" fillId="0" borderId="1" xfId="0" applyNumberFormat="1" applyBorder="1" applyAlignment="1">
      <alignment horizontal="left"/>
    </xf>
    <xf numFmtId="166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3" fillId="3" borderId="1" xfId="0" applyFont="1" applyFill="1" applyBorder="1"/>
    <xf numFmtId="0" fontId="3" fillId="2" borderId="1" xfId="0" applyFont="1" applyFill="1" applyBorder="1"/>
    <xf numFmtId="165" fontId="0" fillId="0" borderId="2" xfId="0" applyNumberFormat="1" applyBorder="1" applyAlignment="1">
      <alignment horizontal="left"/>
    </xf>
    <xf numFmtId="0" fontId="3" fillId="3" borderId="2" xfId="0" applyFont="1" applyFill="1" applyBorder="1"/>
    <xf numFmtId="166" fontId="0" fillId="0" borderId="2" xfId="0" applyNumberFormat="1" applyBorder="1" applyAlignment="1">
      <alignment horizontal="center"/>
    </xf>
    <xf numFmtId="166" fontId="0" fillId="0" borderId="2" xfId="0" applyNumberFormat="1" applyBorder="1"/>
    <xf numFmtId="166" fontId="0" fillId="0" borderId="2" xfId="0" applyNumberFormat="1" applyBorder="1" applyAlignment="1">
      <alignment horizontal="center" vertical="center"/>
    </xf>
    <xf numFmtId="0" fontId="3" fillId="2" borderId="2" xfId="0" applyFont="1" applyFill="1" applyBorder="1"/>
    <xf numFmtId="165" fontId="2" fillId="0" borderId="0" xfId="0" applyNumberFormat="1" applyFont="1"/>
    <xf numFmtId="0" fontId="2" fillId="0" borderId="0" xfId="0" applyFont="1"/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/>
    <xf numFmtId="4" fontId="2" fillId="0" borderId="0" xfId="0" applyNumberFormat="1" applyFont="1"/>
    <xf numFmtId="0" fontId="3" fillId="0" borderId="1" xfId="0" applyFont="1" applyFill="1" applyBorder="1"/>
    <xf numFmtId="166" fontId="2" fillId="0" borderId="0" xfId="0" applyNumberFormat="1" applyFont="1"/>
    <xf numFmtId="167" fontId="0" fillId="0" borderId="0" xfId="0" applyNumberFormat="1"/>
    <xf numFmtId="168" fontId="0" fillId="0" borderId="0" xfId="0" applyNumberFormat="1"/>
    <xf numFmtId="165" fontId="0" fillId="0" borderId="0" xfId="0" applyNumberFormat="1" applyBorder="1" applyAlignment="1">
      <alignment horizontal="left"/>
    </xf>
    <xf numFmtId="0" fontId="3" fillId="2" borderId="0" xfId="0" applyFont="1" applyFill="1" applyBorder="1"/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166" fontId="0" fillId="0" borderId="0" xfId="0" applyNumberFormat="1" applyBorder="1" applyAlignment="1">
      <alignment horizontal="center" vertical="center"/>
    </xf>
  </cellXfs>
  <cellStyles count="2">
    <cellStyle name="Normal" xfId="0" builtinId="0"/>
    <cellStyle name="TableStyleLight1" xfId="1" xr:uid="{00000000-000B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zoomScaleNormal="100" workbookViewId="0">
      <pane ySplit="1" topLeftCell="A54" activePane="bottomLeft" state="frozen"/>
      <selection pane="bottomLeft" activeCell="G69" sqref="G69"/>
    </sheetView>
  </sheetViews>
  <sheetFormatPr baseColWidth="10" defaultColWidth="8.796875" defaultRowHeight="13.8"/>
  <cols>
    <col min="1" max="1" width="13.09765625" style="1"/>
    <col min="2" max="2" width="56.8984375" customWidth="1"/>
    <col min="3" max="3" width="13.5" style="2"/>
    <col min="4" max="4" width="12.3984375"/>
    <col min="5" max="5" width="13.5" style="3"/>
    <col min="6" max="6" width="21.3984375" customWidth="1"/>
    <col min="7" max="7" width="24.09765625" customWidth="1"/>
    <col min="8" max="8" width="22.5" customWidth="1"/>
    <col min="9" max="1023" width="12.3984375"/>
    <col min="1024" max="1025" width="11"/>
  </cols>
  <sheetData>
    <row r="1" spans="1:6">
      <c r="A1" s="4"/>
      <c r="B1" s="5">
        <v>73</v>
      </c>
      <c r="C1" s="6"/>
      <c r="D1" s="7"/>
      <c r="E1" s="7"/>
      <c r="F1" s="3"/>
    </row>
    <row r="2" spans="1:6">
      <c r="A2" s="4" t="s">
        <v>0</v>
      </c>
      <c r="B2" s="7"/>
      <c r="C2" s="6" t="s">
        <v>1</v>
      </c>
      <c r="D2" s="7" t="s">
        <v>2</v>
      </c>
      <c r="E2" s="7" t="s">
        <v>3</v>
      </c>
      <c r="F2" s="3"/>
    </row>
    <row r="3" spans="1:6">
      <c r="A3" s="4">
        <v>42558</v>
      </c>
      <c r="B3" s="8" t="s">
        <v>4</v>
      </c>
      <c r="C3" s="9">
        <v>420</v>
      </c>
      <c r="D3" s="9">
        <v>520</v>
      </c>
      <c r="E3" s="9">
        <v>420</v>
      </c>
      <c r="F3" s="3"/>
    </row>
    <row r="4" spans="1:6">
      <c r="A4" s="4" t="s">
        <v>5</v>
      </c>
      <c r="B4" s="8" t="s">
        <v>6</v>
      </c>
      <c r="C4" s="10"/>
      <c r="D4" s="9"/>
      <c r="E4" s="9">
        <v>-44.5</v>
      </c>
      <c r="F4" s="3"/>
    </row>
    <row r="5" spans="1:6">
      <c r="A5" s="4" t="s">
        <v>5</v>
      </c>
      <c r="B5" s="8" t="s">
        <v>7</v>
      </c>
      <c r="C5" s="10"/>
      <c r="D5" s="9"/>
      <c r="E5" s="9">
        <v>-14.49</v>
      </c>
      <c r="F5" s="3"/>
    </row>
    <row r="6" spans="1:6">
      <c r="A6" s="11" t="s">
        <v>8</v>
      </c>
      <c r="B6" s="12" t="s">
        <v>9</v>
      </c>
      <c r="C6" s="10"/>
      <c r="D6" s="13"/>
      <c r="E6" s="9">
        <v>0</v>
      </c>
    </row>
    <row r="7" spans="1:6">
      <c r="A7" s="11" t="s">
        <v>8</v>
      </c>
      <c r="B7" s="12" t="s">
        <v>10</v>
      </c>
      <c r="C7" s="10"/>
      <c r="D7" s="13"/>
      <c r="E7" s="9">
        <v>-69.489999999999995</v>
      </c>
    </row>
    <row r="8" spans="1:6">
      <c r="A8" s="14" t="s">
        <v>8</v>
      </c>
      <c r="B8" s="12" t="s">
        <v>11</v>
      </c>
      <c r="C8" s="10">
        <v>-300</v>
      </c>
      <c r="D8" s="13"/>
      <c r="E8" s="9"/>
    </row>
    <row r="9" spans="1:6">
      <c r="A9" s="14" t="s">
        <v>12</v>
      </c>
      <c r="B9" s="12" t="s">
        <v>13</v>
      </c>
      <c r="C9" s="10"/>
      <c r="D9" s="13">
        <v>-92.5</v>
      </c>
      <c r="E9" s="9"/>
    </row>
    <row r="10" spans="1:6">
      <c r="A10" s="14" t="s">
        <v>5</v>
      </c>
      <c r="B10" s="12" t="s">
        <v>14</v>
      </c>
      <c r="C10" s="15">
        <v>-40</v>
      </c>
      <c r="D10" s="13"/>
      <c r="E10" s="9"/>
    </row>
    <row r="11" spans="1:6">
      <c r="A11" s="14" t="s">
        <v>15</v>
      </c>
      <c r="B11" s="12" t="s">
        <v>16</v>
      </c>
      <c r="C11" s="10"/>
      <c r="D11" s="13"/>
      <c r="E11" s="9">
        <v>-9.6</v>
      </c>
    </row>
    <row r="12" spans="1:6">
      <c r="A12" s="14" t="s">
        <v>17</v>
      </c>
      <c r="B12" s="12" t="s">
        <v>18</v>
      </c>
      <c r="C12" s="10"/>
      <c r="D12" s="13"/>
      <c r="E12" s="9">
        <v>-26</v>
      </c>
    </row>
    <row r="13" spans="1:6">
      <c r="A13" s="14" t="s">
        <v>19</v>
      </c>
      <c r="B13" s="16" t="s">
        <v>20</v>
      </c>
      <c r="C13" s="10"/>
      <c r="D13" s="13"/>
      <c r="E13" s="9">
        <v>-39.47</v>
      </c>
    </row>
    <row r="14" spans="1:6">
      <c r="A14" s="14" t="s">
        <v>21</v>
      </c>
      <c r="B14" s="12" t="s">
        <v>22</v>
      </c>
      <c r="C14" s="10"/>
      <c r="D14" s="13"/>
      <c r="E14" s="9">
        <f>-C83</f>
        <v>-433</v>
      </c>
    </row>
    <row r="15" spans="1:6">
      <c r="A15" s="14">
        <v>42626</v>
      </c>
      <c r="B15" s="16" t="s">
        <v>23</v>
      </c>
      <c r="C15" s="10"/>
      <c r="D15" s="13"/>
      <c r="E15" s="9">
        <v>-40.479999999999997</v>
      </c>
    </row>
    <row r="16" spans="1:6">
      <c r="A16" s="14" t="s">
        <v>24</v>
      </c>
      <c r="B16" s="12" t="s">
        <v>25</v>
      </c>
      <c r="C16" s="10"/>
      <c r="D16" s="13"/>
      <c r="E16" s="9">
        <v>-200</v>
      </c>
    </row>
    <row r="17" spans="1:6">
      <c r="A17" s="14" t="s">
        <v>26</v>
      </c>
      <c r="B17" s="12" t="s">
        <v>27</v>
      </c>
      <c r="C17" s="10"/>
      <c r="D17" s="13"/>
      <c r="E17" s="9">
        <v>-54</v>
      </c>
      <c r="F17" t="s">
        <v>28</v>
      </c>
    </row>
    <row r="18" spans="1:6">
      <c r="A18" s="14" t="s">
        <v>26</v>
      </c>
      <c r="B18" s="12" t="s">
        <v>29</v>
      </c>
      <c r="C18" s="6"/>
      <c r="D18" s="13"/>
      <c r="E18" s="9">
        <v>1700</v>
      </c>
    </row>
    <row r="19" spans="1:6">
      <c r="A19" s="14" t="s">
        <v>26</v>
      </c>
      <c r="B19" s="12" t="s">
        <v>30</v>
      </c>
      <c r="C19" s="10">
        <v>-42.5</v>
      </c>
      <c r="D19" s="13"/>
      <c r="E19" s="9"/>
    </row>
    <row r="20" spans="1:6">
      <c r="A20" s="14" t="s">
        <v>31</v>
      </c>
      <c r="B20" s="12" t="s">
        <v>32</v>
      </c>
      <c r="C20" s="10"/>
      <c r="D20" s="13"/>
      <c r="E20" s="9">
        <v>-150</v>
      </c>
    </row>
    <row r="21" spans="1:6">
      <c r="A21" s="14">
        <v>42680</v>
      </c>
      <c r="B21" s="16" t="s">
        <v>33</v>
      </c>
      <c r="C21" s="10"/>
      <c r="D21" s="13"/>
      <c r="E21" s="9">
        <v>-40.479999999999997</v>
      </c>
    </row>
    <row r="22" spans="1:6">
      <c r="A22" s="14">
        <v>42683</v>
      </c>
      <c r="B22" s="12" t="s">
        <v>34</v>
      </c>
      <c r="C22" s="10"/>
      <c r="D22" s="13">
        <v>-60</v>
      </c>
      <c r="E22" s="9"/>
    </row>
    <row r="23" spans="1:6">
      <c r="A23" s="14">
        <v>42706</v>
      </c>
      <c r="B23" s="16" t="s">
        <v>35</v>
      </c>
      <c r="C23" s="10"/>
      <c r="D23" s="13"/>
      <c r="E23" s="9">
        <v>-32.979999999999997</v>
      </c>
    </row>
    <row r="24" spans="1:6">
      <c r="A24" s="14">
        <v>42741</v>
      </c>
      <c r="B24" s="16" t="s">
        <v>36</v>
      </c>
      <c r="C24" s="10"/>
      <c r="D24" s="13"/>
      <c r="E24" s="9">
        <v>-32.979999999999997</v>
      </c>
    </row>
    <row r="25" spans="1:6">
      <c r="A25" s="14">
        <v>42772</v>
      </c>
      <c r="B25" s="16" t="s">
        <v>37</v>
      </c>
      <c r="C25" s="10"/>
      <c r="D25" s="13"/>
      <c r="E25" s="9">
        <v>-32.979999999999997</v>
      </c>
    </row>
    <row r="26" spans="1:6">
      <c r="A26" s="14">
        <v>42775</v>
      </c>
      <c r="B26" s="17" t="s">
        <v>38</v>
      </c>
      <c r="C26" s="10"/>
      <c r="D26" s="13">
        <v>-496</v>
      </c>
      <c r="E26" s="9"/>
    </row>
    <row r="27" spans="1:6">
      <c r="A27" s="14">
        <v>42800</v>
      </c>
      <c r="B27" s="16" t="s">
        <v>39</v>
      </c>
      <c r="C27" s="10"/>
      <c r="D27" s="13"/>
      <c r="E27" s="9">
        <v>-32.979999999999997</v>
      </c>
    </row>
    <row r="28" spans="1:6">
      <c r="A28" s="14">
        <v>42831</v>
      </c>
      <c r="B28" s="16" t="s">
        <v>40</v>
      </c>
      <c r="C28" s="10"/>
      <c r="D28" s="13"/>
      <c r="E28" s="9">
        <v>-32.979999999999997</v>
      </c>
    </row>
    <row r="29" spans="1:6">
      <c r="A29" s="14">
        <v>42843</v>
      </c>
      <c r="B29" s="17" t="s">
        <v>41</v>
      </c>
      <c r="C29" s="10"/>
      <c r="D29" s="13"/>
      <c r="E29" s="9">
        <v>-250</v>
      </c>
    </row>
    <row r="30" spans="1:6">
      <c r="A30" s="14">
        <v>42843</v>
      </c>
      <c r="B30" s="17" t="s">
        <v>42</v>
      </c>
      <c r="C30" s="10"/>
      <c r="D30" s="13"/>
      <c r="E30" s="9">
        <v>-25</v>
      </c>
    </row>
    <row r="31" spans="1:6" ht="14.4">
      <c r="A31" s="14">
        <v>42861</v>
      </c>
      <c r="B31" s="18" t="s">
        <v>43</v>
      </c>
      <c r="C31" s="10"/>
      <c r="D31" s="13"/>
      <c r="E31" s="9">
        <v>-32.979999999999997</v>
      </c>
    </row>
    <row r="32" spans="1:6">
      <c r="A32" s="14">
        <v>42884</v>
      </c>
      <c r="B32" s="17" t="s">
        <v>44</v>
      </c>
      <c r="C32" s="10"/>
      <c r="D32" s="13">
        <v>-56.86</v>
      </c>
      <c r="E32" s="9"/>
    </row>
    <row r="33" spans="1:5" ht="14.4">
      <c r="A33" s="14">
        <v>42898</v>
      </c>
      <c r="B33" s="18" t="s">
        <v>45</v>
      </c>
      <c r="C33" s="10"/>
      <c r="D33" s="13"/>
      <c r="E33" s="9">
        <v>-32.979999999999997</v>
      </c>
    </row>
    <row r="34" spans="1:5" ht="14.4">
      <c r="A34" s="14">
        <v>42922</v>
      </c>
      <c r="B34" s="18" t="s">
        <v>46</v>
      </c>
      <c r="C34" s="10"/>
      <c r="D34" s="13"/>
      <c r="E34" s="9">
        <v>-32.979999999999997</v>
      </c>
    </row>
    <row r="35" spans="1:5" ht="14.4">
      <c r="A35" s="14">
        <v>42953</v>
      </c>
      <c r="B35" s="18" t="s">
        <v>47</v>
      </c>
      <c r="C35" s="10"/>
      <c r="D35" s="13"/>
      <c r="E35" s="9">
        <v>-32.979999999999997</v>
      </c>
    </row>
    <row r="36" spans="1:5" ht="14.4">
      <c r="A36" s="14">
        <v>42984</v>
      </c>
      <c r="B36" s="18" t="s">
        <v>48</v>
      </c>
      <c r="C36" s="10"/>
      <c r="D36" s="13"/>
      <c r="E36" s="9">
        <v>-32.979999999999997</v>
      </c>
    </row>
    <row r="37" spans="1:5" ht="14.4">
      <c r="A37" s="14">
        <v>42956</v>
      </c>
      <c r="B37" s="19" t="s">
        <v>49</v>
      </c>
      <c r="C37" s="10"/>
      <c r="D37" s="13">
        <v>103</v>
      </c>
      <c r="E37" s="9"/>
    </row>
    <row r="38" spans="1:5" ht="14.4">
      <c r="A38" s="14">
        <v>42997</v>
      </c>
      <c r="B38" s="19" t="s">
        <v>50</v>
      </c>
      <c r="C38" s="10"/>
      <c r="D38" s="13"/>
      <c r="E38" s="9">
        <v>150</v>
      </c>
    </row>
    <row r="39" spans="1:5" ht="14.4">
      <c r="A39" s="14">
        <v>43004</v>
      </c>
      <c r="B39" s="19" t="s">
        <v>51</v>
      </c>
      <c r="C39" s="10"/>
      <c r="D39" s="13">
        <v>-1555</v>
      </c>
      <c r="E39" s="9"/>
    </row>
    <row r="40" spans="1:5" ht="14.4">
      <c r="A40" s="14">
        <v>43019</v>
      </c>
      <c r="B40" s="18" t="s">
        <v>52</v>
      </c>
      <c r="C40" s="10"/>
      <c r="D40" s="13"/>
      <c r="E40" s="9">
        <v>-32.979999999999997</v>
      </c>
    </row>
    <row r="41" spans="1:5" ht="14.4">
      <c r="A41" s="14">
        <v>43056</v>
      </c>
      <c r="B41" s="18" t="s">
        <v>53</v>
      </c>
      <c r="C41" s="10"/>
      <c r="D41" s="13"/>
      <c r="E41" s="9">
        <v>-32.979999999999997</v>
      </c>
    </row>
    <row r="42" spans="1:5" ht="14.4">
      <c r="A42" s="14">
        <v>43080</v>
      </c>
      <c r="B42" s="18" t="s">
        <v>54</v>
      </c>
      <c r="C42" s="10"/>
      <c r="D42" s="13"/>
      <c r="E42" s="9">
        <v>-32.979999999999997</v>
      </c>
    </row>
    <row r="43" spans="1:5">
      <c r="A43" s="14">
        <v>43084</v>
      </c>
      <c r="B43" s="17" t="s">
        <v>55</v>
      </c>
      <c r="C43" s="10">
        <v>500</v>
      </c>
      <c r="D43" s="13">
        <v>500</v>
      </c>
      <c r="E43" s="9">
        <v>500</v>
      </c>
    </row>
    <row r="44" spans="1:5" ht="14.4">
      <c r="A44" s="14">
        <v>43108</v>
      </c>
      <c r="B44" s="18" t="s">
        <v>56</v>
      </c>
      <c r="C44" s="10"/>
      <c r="D44" s="13"/>
      <c r="E44" s="9">
        <v>-32.979999999999997</v>
      </c>
    </row>
    <row r="45" spans="1:5" ht="14.4">
      <c r="A45" s="14">
        <v>43119</v>
      </c>
      <c r="B45" s="19" t="s">
        <v>57</v>
      </c>
      <c r="C45" s="10">
        <v>66</v>
      </c>
      <c r="D45" s="13">
        <v>66</v>
      </c>
      <c r="E45" s="9">
        <v>66</v>
      </c>
    </row>
    <row r="46" spans="1:5" ht="14.4">
      <c r="A46" s="14">
        <v>43139</v>
      </c>
      <c r="B46" s="18" t="s">
        <v>58</v>
      </c>
      <c r="C46" s="10"/>
      <c r="D46" s="13"/>
      <c r="E46" s="9">
        <v>-32.979999999999997</v>
      </c>
    </row>
    <row r="47" spans="1:5" ht="14.4">
      <c r="A47" s="20">
        <v>43139</v>
      </c>
      <c r="B47" s="21" t="s">
        <v>59</v>
      </c>
      <c r="C47" s="22"/>
      <c r="D47" s="23"/>
      <c r="E47" s="24">
        <v>-32.979999999999997</v>
      </c>
    </row>
    <row r="48" spans="1:5" ht="14.4">
      <c r="A48" s="20" t="s">
        <v>60</v>
      </c>
      <c r="B48" s="25" t="s">
        <v>61</v>
      </c>
      <c r="C48" s="22"/>
      <c r="D48" s="23">
        <v>343</v>
      </c>
      <c r="E48" s="24"/>
    </row>
    <row r="49" spans="1:5" ht="14.4">
      <c r="A49" s="14" t="s">
        <v>62</v>
      </c>
      <c r="B49" s="19" t="s">
        <v>63</v>
      </c>
      <c r="C49" s="10"/>
      <c r="D49" s="13"/>
      <c r="E49" s="9">
        <v>-30.43</v>
      </c>
    </row>
    <row r="50" spans="1:5" ht="14.4">
      <c r="A50" s="14" t="s">
        <v>64</v>
      </c>
      <c r="B50" s="19" t="s">
        <v>65</v>
      </c>
      <c r="C50" s="10"/>
      <c r="D50" s="13">
        <v>280.10000000000002</v>
      </c>
      <c r="E50" s="9"/>
    </row>
    <row r="51" spans="1:5" ht="14.4">
      <c r="A51" s="14" t="s">
        <v>64</v>
      </c>
      <c r="B51" s="19" t="s">
        <v>66</v>
      </c>
      <c r="C51" s="10"/>
      <c r="D51" s="13">
        <v>90</v>
      </c>
      <c r="E51" s="9"/>
    </row>
    <row r="52" spans="1:5" ht="14.4">
      <c r="A52" s="14">
        <v>43261</v>
      </c>
      <c r="B52" s="19" t="s">
        <v>44</v>
      </c>
      <c r="C52" s="10"/>
      <c r="D52" s="13">
        <v>-63.46</v>
      </c>
      <c r="E52" s="9"/>
    </row>
    <row r="53" spans="1:5" ht="14.4">
      <c r="A53" s="14">
        <v>43290</v>
      </c>
      <c r="B53" s="19" t="s">
        <v>67</v>
      </c>
      <c r="C53" s="10"/>
      <c r="D53" s="13">
        <v>472.51</v>
      </c>
      <c r="E53" s="9">
        <v>-472.51</v>
      </c>
    </row>
    <row r="54" spans="1:5" ht="14.4">
      <c r="A54" s="14">
        <v>43319</v>
      </c>
      <c r="B54" s="19" t="s">
        <v>68</v>
      </c>
      <c r="C54" s="10">
        <v>-63.63</v>
      </c>
      <c r="D54" s="13">
        <v>63.63</v>
      </c>
      <c r="E54" s="9"/>
    </row>
    <row r="55" spans="1:5" ht="14.4">
      <c r="A55" s="14">
        <v>43325</v>
      </c>
      <c r="B55" s="19" t="s">
        <v>69</v>
      </c>
      <c r="C55" s="10"/>
      <c r="D55" s="13">
        <v>-135</v>
      </c>
      <c r="E55" s="9"/>
    </row>
    <row r="56" spans="1:5" ht="14.4">
      <c r="A56" s="14">
        <v>43395</v>
      </c>
      <c r="B56" s="19" t="s">
        <v>70</v>
      </c>
      <c r="C56" s="10"/>
      <c r="D56" s="13">
        <v>600</v>
      </c>
      <c r="E56" s="9">
        <v>600</v>
      </c>
    </row>
    <row r="57" spans="1:5" ht="14.4">
      <c r="A57" s="14">
        <v>43407</v>
      </c>
      <c r="B57" s="19" t="s">
        <v>51</v>
      </c>
      <c r="C57" s="10"/>
      <c r="D57" s="13">
        <v>-1638</v>
      </c>
      <c r="E57" s="9"/>
    </row>
    <row r="58" spans="1:5" ht="14.4">
      <c r="A58" s="14">
        <v>43410</v>
      </c>
      <c r="B58" s="19" t="s">
        <v>71</v>
      </c>
      <c r="C58" s="10"/>
      <c r="D58" s="13">
        <v>-1357</v>
      </c>
      <c r="E58" s="9"/>
    </row>
    <row r="59" spans="1:5" ht="14.4">
      <c r="A59" s="14" t="s">
        <v>72</v>
      </c>
      <c r="B59" s="19" t="s">
        <v>73</v>
      </c>
      <c r="C59" s="10"/>
      <c r="D59" s="13"/>
      <c r="E59" s="9">
        <v>100</v>
      </c>
    </row>
    <row r="60" spans="1:5" ht="14.4">
      <c r="A60" s="14" t="s">
        <v>74</v>
      </c>
      <c r="B60" s="19" t="s">
        <v>75</v>
      </c>
      <c r="C60" s="10"/>
      <c r="D60" s="13"/>
      <c r="E60" s="9">
        <v>1529.84</v>
      </c>
    </row>
    <row r="61" spans="1:5" ht="14.4">
      <c r="A61" s="14" t="s">
        <v>76</v>
      </c>
      <c r="B61" s="19" t="s">
        <v>67</v>
      </c>
      <c r="C61" s="10"/>
      <c r="D61" s="13">
        <v>2000</v>
      </c>
      <c r="E61" s="9">
        <v>-2000</v>
      </c>
    </row>
    <row r="62" spans="1:5" ht="14.4">
      <c r="A62" s="14" t="s">
        <v>77</v>
      </c>
      <c r="B62" s="19" t="s">
        <v>78</v>
      </c>
      <c r="C62" s="10"/>
      <c r="D62" s="13"/>
      <c r="E62" s="9">
        <v>190</v>
      </c>
    </row>
    <row r="63" spans="1:5" ht="14.4">
      <c r="A63" s="14" t="s">
        <v>79</v>
      </c>
      <c r="B63" s="19" t="s">
        <v>80</v>
      </c>
      <c r="C63" s="10"/>
      <c r="D63" s="13"/>
      <c r="E63" s="9">
        <v>-10.8</v>
      </c>
    </row>
    <row r="64" spans="1:5" ht="14.4">
      <c r="A64" s="14">
        <v>43449</v>
      </c>
      <c r="B64" s="19" t="s">
        <v>81</v>
      </c>
      <c r="C64" s="10"/>
      <c r="D64" s="13">
        <v>-964</v>
      </c>
      <c r="E64" s="9"/>
    </row>
    <row r="65" spans="1:8" ht="14.4">
      <c r="A65" s="14" t="s">
        <v>93</v>
      </c>
      <c r="B65" s="35" t="s">
        <v>94</v>
      </c>
      <c r="C65" s="10"/>
      <c r="D65" s="13"/>
      <c r="E65" s="9">
        <v>40</v>
      </c>
    </row>
    <row r="66" spans="1:8" ht="14.4">
      <c r="A66" s="14" t="s">
        <v>95</v>
      </c>
      <c r="B66" s="19" t="s">
        <v>96</v>
      </c>
      <c r="C66" s="10"/>
      <c r="D66" s="13">
        <v>800</v>
      </c>
      <c r="E66" s="9">
        <v>-800</v>
      </c>
    </row>
    <row r="67" spans="1:8" ht="14.4">
      <c r="A67" s="14" t="s">
        <v>97</v>
      </c>
      <c r="B67" s="19" t="s">
        <v>98</v>
      </c>
      <c r="C67" s="10"/>
      <c r="D67" s="13"/>
      <c r="E67" s="9">
        <v>30</v>
      </c>
    </row>
    <row r="68" spans="1:8" ht="14.4">
      <c r="A68" s="14" t="s">
        <v>99</v>
      </c>
      <c r="B68" s="19" t="s">
        <v>100</v>
      </c>
      <c r="C68" s="10"/>
      <c r="D68" s="13"/>
      <c r="E68" s="9">
        <v>30</v>
      </c>
    </row>
    <row r="69" spans="1:8" ht="14.4">
      <c r="A69" s="14" t="s">
        <v>101</v>
      </c>
      <c r="B69" s="19" t="s">
        <v>102</v>
      </c>
      <c r="C69" s="10"/>
      <c r="D69" s="13"/>
      <c r="E69" s="9">
        <v>90</v>
      </c>
    </row>
    <row r="70" spans="1:8" ht="14.4">
      <c r="A70" s="14" t="s">
        <v>101</v>
      </c>
      <c r="B70" s="19" t="s">
        <v>103</v>
      </c>
      <c r="C70" s="10"/>
      <c r="D70" s="13"/>
      <c r="E70" s="9">
        <v>30</v>
      </c>
    </row>
    <row r="71" spans="1:8" ht="14.4">
      <c r="A71" s="14" t="s">
        <v>104</v>
      </c>
      <c r="B71" s="19" t="s">
        <v>105</v>
      </c>
      <c r="C71" s="10"/>
      <c r="D71" s="13"/>
      <c r="E71" s="9">
        <v>-44.14</v>
      </c>
    </row>
    <row r="72" spans="1:8" ht="14.4">
      <c r="A72" s="14" t="s">
        <v>109</v>
      </c>
      <c r="B72" s="19" t="s">
        <v>96</v>
      </c>
      <c r="C72" s="10"/>
      <c r="D72" s="13">
        <v>142.41999999999999</v>
      </c>
      <c r="E72" s="9">
        <v>-142.41999999999999</v>
      </c>
    </row>
    <row r="73" spans="1:8" ht="14.4">
      <c r="A73" s="39"/>
      <c r="B73" s="40"/>
      <c r="C73" s="41"/>
      <c r="D73" s="42"/>
      <c r="E73" s="43"/>
    </row>
    <row r="74" spans="1:8" s="27" customFormat="1">
      <c r="A74" s="26"/>
      <c r="B74" s="27" t="s">
        <v>82</v>
      </c>
      <c r="C74" s="28">
        <f>SUM(C3:C73)</f>
        <v>539.87</v>
      </c>
      <c r="D74" s="28">
        <f>SUM(D3:D73)</f>
        <v>-437.15999999999997</v>
      </c>
      <c r="E74" s="28">
        <f>SUM(E3:E72)</f>
        <v>51.350000000000108</v>
      </c>
      <c r="G74" s="36">
        <f>C74+D74+E74</f>
        <v>154.06000000000014</v>
      </c>
      <c r="H74" s="34">
        <f>G74/3</f>
        <v>51.353333333333381</v>
      </c>
    </row>
    <row r="75" spans="1:8">
      <c r="A75"/>
      <c r="C75" s="29"/>
      <c r="D75" s="30"/>
      <c r="E75" s="31"/>
    </row>
    <row r="76" spans="1:8">
      <c r="A76"/>
      <c r="C76" s="29"/>
      <c r="D76" s="30"/>
      <c r="E76" s="31"/>
      <c r="F76" t="s">
        <v>106</v>
      </c>
      <c r="G76" s="37">
        <f>E74-H74</f>
        <v>-3.3333333332734583E-3</v>
      </c>
      <c r="H76" s="37">
        <f>E74-G76</f>
        <v>51.353333333333381</v>
      </c>
    </row>
    <row r="77" spans="1:8">
      <c r="A77"/>
      <c r="C77" s="29"/>
      <c r="D77" s="30"/>
      <c r="E77" s="31"/>
      <c r="F77" t="s">
        <v>107</v>
      </c>
      <c r="G77" s="38">
        <f>C74-H74</f>
        <v>488.51666666666665</v>
      </c>
      <c r="H77" s="37">
        <f>C74-G77</f>
        <v>51.353333333333353</v>
      </c>
    </row>
    <row r="78" spans="1:8">
      <c r="A78" s="11"/>
      <c r="B78" s="12" t="s">
        <v>83</v>
      </c>
      <c r="C78" s="10"/>
      <c r="D78" s="30"/>
      <c r="E78"/>
      <c r="F78" s="30"/>
    </row>
    <row r="79" spans="1:8">
      <c r="A79" s="11" t="s">
        <v>84</v>
      </c>
      <c r="B79" s="12" t="s">
        <v>3</v>
      </c>
      <c r="C79" s="10">
        <v>500</v>
      </c>
      <c r="D79" s="30"/>
      <c r="E79" s="31"/>
      <c r="F79" t="s">
        <v>108</v>
      </c>
      <c r="G79" s="37">
        <f>D74+G76+G77</f>
        <v>51.35333333333341</v>
      </c>
    </row>
    <row r="80" spans="1:8">
      <c r="A80" s="11" t="s">
        <v>85</v>
      </c>
      <c r="B80" s="12" t="s">
        <v>3</v>
      </c>
      <c r="C80" s="10">
        <v>150</v>
      </c>
      <c r="D80" s="30"/>
      <c r="E80" s="31"/>
    </row>
    <row r="81" spans="1:6">
      <c r="A81" s="11" t="s">
        <v>21</v>
      </c>
      <c r="B81" s="12" t="s">
        <v>86</v>
      </c>
      <c r="C81" s="9">
        <v>-217</v>
      </c>
      <c r="D81" s="30"/>
      <c r="E81"/>
    </row>
    <row r="82" spans="1:6">
      <c r="A82"/>
      <c r="C82" s="29"/>
      <c r="D82" s="30"/>
      <c r="E82" s="31"/>
    </row>
    <row r="83" spans="1:6">
      <c r="A83"/>
      <c r="C83" s="29">
        <f>SUM(C79:C82)</f>
        <v>433</v>
      </c>
      <c r="D83" s="30" t="s">
        <v>87</v>
      </c>
      <c r="E83" s="31" t="s">
        <v>88</v>
      </c>
    </row>
    <row r="84" spans="1:6">
      <c r="A84"/>
      <c r="B84" s="32" t="s">
        <v>89</v>
      </c>
      <c r="C84" s="29"/>
      <c r="D84" s="30"/>
      <c r="E84" s="31"/>
    </row>
    <row r="85" spans="1:6">
      <c r="A85"/>
      <c r="C85" s="29"/>
      <c r="D85" s="30"/>
      <c r="E85" s="31"/>
    </row>
    <row r="86" spans="1:6">
      <c r="A86" s="11" t="s">
        <v>90</v>
      </c>
      <c r="B86" s="12" t="s">
        <v>91</v>
      </c>
      <c r="C86" s="10"/>
      <c r="D86" s="13">
        <v>-584</v>
      </c>
      <c r="E86" s="9"/>
      <c r="F86" s="33" t="s">
        <v>92</v>
      </c>
    </row>
  </sheetData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796875" defaultRowHeight="13.8"/>
  <cols>
    <col min="1" max="1023" width="12.3984375"/>
    <col min="1024" max="1025" width="11"/>
  </cols>
  <sheetData/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796875" defaultRowHeight="13.8"/>
  <cols>
    <col min="1" max="1023" width="12.3984375"/>
    <col min="1024" max="1025" width="11"/>
  </cols>
  <sheetData/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michelo</dc:creator>
  <cp:lastModifiedBy>Michel ODION</cp:lastModifiedBy>
  <cp:revision>8</cp:revision>
  <dcterms:created xsi:type="dcterms:W3CDTF">2016-07-12T21:01:25Z</dcterms:created>
  <dcterms:modified xsi:type="dcterms:W3CDTF">2019-12-10T22:36:42Z</dcterms:modified>
  <dc:language>fr-FR</dc:language>
</cp:coreProperties>
</file>